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hai\Desktop\"/>
    </mc:Choice>
  </mc:AlternateContent>
  <xr:revisionPtr revIDLastSave="0" documentId="8_{989156E9-A463-D14A-92D4-25425EE2FC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RC Portfoli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2" i="1" l="1"/>
  <c r="D135" i="1"/>
  <c r="D171" i="1"/>
  <c r="D9" i="1"/>
  <c r="D178" i="1"/>
  <c r="D99" i="1"/>
  <c r="D144" i="1"/>
  <c r="D117" i="1"/>
  <c r="D27" i="1"/>
  <c r="D18" i="1"/>
  <c r="D36" i="1"/>
  <c r="D45" i="1"/>
  <c r="D54" i="1"/>
  <c r="D63" i="1"/>
  <c r="D72" i="1"/>
  <c r="D81" i="1"/>
  <c r="D90" i="1"/>
  <c r="D108" i="1"/>
  <c r="D126" i="1"/>
  <c r="D153" i="1"/>
  <c r="C172" i="1"/>
  <c r="E176" i="1"/>
  <c r="E177" i="1"/>
  <c r="C178" i="1"/>
  <c r="D172" i="1"/>
  <c r="D183" i="1"/>
  <c r="E178" i="1"/>
</calcChain>
</file>

<file path=xl/sharedStrings.xml><?xml version="1.0" encoding="utf-8"?>
<sst xmlns="http://schemas.openxmlformats.org/spreadsheetml/2006/main" count="202" uniqueCount="80">
  <si>
    <t>GRAND TOTAL USED</t>
  </si>
  <si>
    <t xml:space="preserve">CONTINGENCY </t>
  </si>
  <si>
    <t>A0R467</t>
  </si>
  <si>
    <t xml:space="preserve">RESERVE </t>
  </si>
  <si>
    <t>A0M 001</t>
  </si>
  <si>
    <t xml:space="preserve"> TOTAL</t>
  </si>
  <si>
    <t xml:space="preserve">SUBS </t>
  </si>
  <si>
    <t>TRANSPORT</t>
  </si>
  <si>
    <t>A0R453</t>
  </si>
  <si>
    <t>INTERNET  &amp; SMS</t>
  </si>
  <si>
    <t>A0V119</t>
  </si>
  <si>
    <t>NEW TOTAL</t>
  </si>
  <si>
    <t xml:space="preserve">TOTAL </t>
  </si>
  <si>
    <t xml:space="preserve">INHERITED </t>
  </si>
  <si>
    <t>PORTFOLIOS</t>
  </si>
  <si>
    <t>TOTAL</t>
  </si>
  <si>
    <t>Projects</t>
  </si>
  <si>
    <t>Operations</t>
  </si>
  <si>
    <t>Clerical</t>
  </si>
  <si>
    <t>Stationery</t>
  </si>
  <si>
    <t>Telephone</t>
  </si>
  <si>
    <t>SPORTS</t>
  </si>
  <si>
    <t>LEBOHANG MASITENG</t>
  </si>
  <si>
    <t>RAG</t>
  </si>
  <si>
    <t>A0M174</t>
  </si>
  <si>
    <t>RESIDENCE 2</t>
  </si>
  <si>
    <t>A0M014</t>
  </si>
  <si>
    <t>RESIDENCE 1</t>
  </si>
  <si>
    <t>A0M013</t>
  </si>
  <si>
    <t>INHERITED</t>
  </si>
  <si>
    <t xml:space="preserve">STUDENT CULTURE </t>
  </si>
  <si>
    <t>A0M006</t>
  </si>
  <si>
    <t>SOCIETIES</t>
  </si>
  <si>
    <t>A0M020</t>
  </si>
  <si>
    <t>MMC</t>
  </si>
  <si>
    <t>A0M022</t>
  </si>
  <si>
    <t>DAY STUDENTS AND EXTERNAL CAMPUSES</t>
  </si>
  <si>
    <t>A0M030</t>
  </si>
  <si>
    <t xml:space="preserve">FACILITIES </t>
  </si>
  <si>
    <t>A0M016</t>
  </si>
  <si>
    <t>ACADEMICS 2</t>
  </si>
  <si>
    <t>A0M018</t>
  </si>
  <si>
    <t>ACADEMICS 1</t>
  </si>
  <si>
    <t>A0L999</t>
  </si>
  <si>
    <t>POSTGRADUATE AND INTERNATIONAL</t>
  </si>
  <si>
    <t>A0R459</t>
  </si>
  <si>
    <t xml:space="preserve">TRANFORMATION </t>
  </si>
  <si>
    <t>A0R213</t>
  </si>
  <si>
    <t>THULAGANYO KOLA</t>
  </si>
  <si>
    <t>STUDY FINANCE</t>
  </si>
  <si>
    <t>TREASURER</t>
  </si>
  <si>
    <t>A0M012</t>
  </si>
  <si>
    <t>DEPUTY SECRETARY</t>
  </si>
  <si>
    <t>A0M011</t>
  </si>
  <si>
    <t>RYAN HYAINES</t>
  </si>
  <si>
    <t xml:space="preserve">SECRETARY </t>
  </si>
  <si>
    <t>A0M025</t>
  </si>
  <si>
    <t>DEPUTY PRESIDENT</t>
  </si>
  <si>
    <t>A0M024</t>
  </si>
  <si>
    <t>DAVID KWABA</t>
  </si>
  <si>
    <t>PRESIDENT</t>
  </si>
  <si>
    <t>A0M015</t>
  </si>
  <si>
    <t>SUB TOTAL</t>
  </si>
  <si>
    <t>1 000</t>
  </si>
  <si>
    <t>Mpho Mehlomakulu</t>
  </si>
  <si>
    <t>Lerato Ndlovu</t>
  </si>
  <si>
    <t>Thabisile Mtsashli</t>
  </si>
  <si>
    <t>Lindani Mgoduku</t>
  </si>
  <si>
    <t>Lorrainga Mothokwa</t>
  </si>
  <si>
    <t>Namatai Ruswa</t>
  </si>
  <si>
    <t>Bianca Robinson</t>
  </si>
  <si>
    <t>Lemogang Mochoari</t>
  </si>
  <si>
    <t>Gerald Mokoena</t>
  </si>
  <si>
    <t>Hannah Le Roux</t>
  </si>
  <si>
    <t>Nyasha Chinembiri</t>
  </si>
  <si>
    <t>Lara Thom</t>
  </si>
  <si>
    <t>Sibo Chamane</t>
  </si>
  <si>
    <t>Nomafu Ngubane</t>
  </si>
  <si>
    <t>A0M026</t>
  </si>
  <si>
    <t>Shaheen Deonarain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</si>
</sst>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&quot;#,##0.00;[Red]\-&quot;R&quot;#,##0.00"/>
    <numFmt numFmtId="43" formatCode="_-* #,##0.00_-;\-* #,##0.00_-;_-* &quot;-&quot;??_-;_-@_-"/>
    <numFmt numFmtId="164" formatCode="_ * #,##0.00_ ;_ * \-#,##0.00_ ;_ * &quot;-&quot;??_ ;_ @_ "/>
    <numFmt numFmtId="165" formatCode="&quot;R&quot;\ #,##0.00"/>
    <numFmt numFmtId="166" formatCode="&quot;R&quot;#,##0.00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3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5" applyFont="1" applyAlignment="1"/>
    <xf numFmtId="165" fontId="6" fillId="0" borderId="0" xfId="6" applyNumberFormat="1" applyFont="1" applyAlignment="1">
      <alignment horizontal="center"/>
    </xf>
    <xf numFmtId="0" fontId="6" fillId="0" borderId="0" xfId="5" applyFont="1" applyAlignment="1">
      <alignment horizontal="center"/>
    </xf>
    <xf numFmtId="0" fontId="1" fillId="0" borderId="1" xfId="1"/>
    <xf numFmtId="0" fontId="7" fillId="0" borderId="1" xfId="1" applyFont="1"/>
    <xf numFmtId="0" fontId="7" fillId="0" borderId="1" xfId="1" applyNumberFormat="1" applyFont="1"/>
    <xf numFmtId="0" fontId="3" fillId="0" borderId="1" xfId="1" applyFont="1" applyAlignment="1">
      <alignment horizontal="center"/>
    </xf>
    <xf numFmtId="0" fontId="1" fillId="0" borderId="1" xfId="1" applyAlignment="1"/>
    <xf numFmtId="0" fontId="7" fillId="0" borderId="1" xfId="1" applyFont="1" applyAlignment="1"/>
    <xf numFmtId="165" fontId="7" fillId="0" borderId="1" xfId="1" applyNumberFormat="1" applyFont="1" applyAlignment="1"/>
    <xf numFmtId="0" fontId="7" fillId="0" borderId="1" xfId="1" applyFont="1" applyAlignment="1">
      <alignment horizontal="center"/>
    </xf>
    <xf numFmtId="165" fontId="7" fillId="0" borderId="1" xfId="1" applyNumberFormat="1" applyFont="1" applyAlignment="1">
      <alignment horizontal="center"/>
    </xf>
    <xf numFmtId="165" fontId="7" fillId="0" borderId="1" xfId="1" applyNumberFormat="1" applyFont="1" applyAlignment="1">
      <alignment horizontal="right"/>
    </xf>
    <xf numFmtId="0" fontId="8" fillId="0" borderId="4" xfId="4" applyFont="1"/>
    <xf numFmtId="0" fontId="8" fillId="0" borderId="4" xfId="4" applyNumberFormat="1" applyFont="1"/>
    <xf numFmtId="0" fontId="8" fillId="0" borderId="4" xfId="4" applyFont="1" applyAlignment="1">
      <alignment horizontal="center"/>
    </xf>
    <xf numFmtId="0" fontId="2" fillId="0" borderId="2" xfId="2" applyAlignment="1">
      <alignment horizontal="center"/>
    </xf>
    <xf numFmtId="165" fontId="2" fillId="0" borderId="2" xfId="2" applyNumberFormat="1" applyAlignment="1">
      <alignment horizontal="center"/>
    </xf>
    <xf numFmtId="165" fontId="9" fillId="0" borderId="4" xfId="4" applyNumberFormat="1" applyFont="1" applyAlignment="1">
      <alignment horizontal="center"/>
    </xf>
    <xf numFmtId="0" fontId="9" fillId="0" borderId="4" xfId="4" applyFont="1" applyAlignment="1"/>
    <xf numFmtId="0" fontId="7" fillId="0" borderId="3" xfId="3" applyFont="1" applyAlignment="1">
      <alignment horizontal="center"/>
    </xf>
    <xf numFmtId="165" fontId="7" fillId="0" borderId="3" xfId="3" applyNumberFormat="1" applyFont="1" applyAlignment="1">
      <alignment horizontal="center"/>
    </xf>
    <xf numFmtId="0" fontId="6" fillId="0" borderId="0" xfId="5" applyFont="1"/>
    <xf numFmtId="165" fontId="6" fillId="0" borderId="0" xfId="5" applyNumberFormat="1" applyFont="1"/>
    <xf numFmtId="165" fontId="9" fillId="0" borderId="4" xfId="4" applyNumberFormat="1" applyFont="1" applyAlignment="1"/>
    <xf numFmtId="0" fontId="9" fillId="0" borderId="4" xfId="4" applyNumberFormat="1" applyFont="1" applyAlignment="1"/>
    <xf numFmtId="165" fontId="6" fillId="0" borderId="0" xfId="5" applyNumberFormat="1" applyFont="1" applyAlignment="1"/>
    <xf numFmtId="165" fontId="9" fillId="0" borderId="4" xfId="6" applyNumberFormat="1" applyFont="1" applyBorder="1" applyAlignment="1">
      <alignment horizontal="center"/>
    </xf>
    <xf numFmtId="165" fontId="7" fillId="0" borderId="3" xfId="6" applyNumberFormat="1" applyFont="1" applyBorder="1" applyAlignment="1">
      <alignment horizontal="center"/>
    </xf>
    <xf numFmtId="165" fontId="9" fillId="0" borderId="4" xfId="7" applyNumberFormat="1" applyFont="1" applyBorder="1" applyAlignment="1">
      <alignment horizontal="center"/>
    </xf>
    <xf numFmtId="166" fontId="7" fillId="0" borderId="1" xfId="1" applyNumberFormat="1" applyFont="1"/>
    <xf numFmtId="43" fontId="6" fillId="0" borderId="0" xfId="8" applyFont="1" applyAlignment="1">
      <alignment horizontal="right"/>
    </xf>
    <xf numFmtId="43" fontId="7" fillId="0" borderId="3" xfId="8" applyFont="1" applyBorder="1" applyAlignment="1">
      <alignment horizontal="center"/>
    </xf>
    <xf numFmtId="43" fontId="6" fillId="0" borderId="0" xfId="8" applyFont="1"/>
    <xf numFmtId="43" fontId="6" fillId="0" borderId="0" xfId="8" applyFont="1" applyAlignment="1"/>
    <xf numFmtId="43" fontId="7" fillId="0" borderId="1" xfId="8" applyFont="1" applyBorder="1" applyAlignment="1">
      <alignment horizontal="right"/>
    </xf>
    <xf numFmtId="43" fontId="0" fillId="0" borderId="0" xfId="8" applyFont="1"/>
    <xf numFmtId="43" fontId="2" fillId="0" borderId="2" xfId="8" applyFont="1" applyBorder="1" applyAlignment="1">
      <alignment horizontal="center"/>
    </xf>
    <xf numFmtId="43" fontId="1" fillId="0" borderId="1" xfId="8" applyFont="1" applyBorder="1"/>
    <xf numFmtId="43" fontId="7" fillId="0" borderId="1" xfId="8" applyFont="1" applyBorder="1" applyAlignment="1"/>
    <xf numFmtId="43" fontId="7" fillId="0" borderId="1" xfId="8" applyFont="1" applyBorder="1"/>
    <xf numFmtId="43" fontId="6" fillId="0" borderId="0" xfId="5" applyNumberFormat="1" applyFont="1" applyAlignment="1"/>
    <xf numFmtId="0" fontId="7" fillId="2" borderId="3" xfId="3" applyFont="1" applyFill="1" applyAlignment="1">
      <alignment horizontal="center"/>
    </xf>
    <xf numFmtId="8" fontId="7" fillId="0" borderId="3" xfId="3" applyNumberFormat="1" applyFont="1" applyFill="1" applyAlignment="1">
      <alignment horizontal="center"/>
    </xf>
    <xf numFmtId="0" fontId="7" fillId="0" borderId="3" xfId="3" applyFont="1" applyFill="1" applyAlignment="1">
      <alignment horizontal="center"/>
    </xf>
    <xf numFmtId="43" fontId="7" fillId="2" borderId="1" xfId="8" applyFont="1" applyFill="1" applyBorder="1" applyAlignment="1">
      <alignment horizontal="right"/>
    </xf>
    <xf numFmtId="43" fontId="8" fillId="2" borderId="4" xfId="8" applyFont="1" applyFill="1" applyBorder="1"/>
    <xf numFmtId="43" fontId="9" fillId="2" borderId="4" xfId="8" applyFont="1" applyFill="1" applyBorder="1" applyAlignment="1">
      <alignment horizontal="right"/>
    </xf>
    <xf numFmtId="43" fontId="6" fillId="2" borderId="0" xfId="8" applyFont="1" applyFill="1" applyAlignment="1">
      <alignment horizontal="right"/>
    </xf>
  </cellXfs>
  <cellStyles count="9">
    <cellStyle name="Comma" xfId="8" builtinId="3"/>
    <cellStyle name="Comma 2" xfId="6" xr:uid="{00000000-0005-0000-0000-000001000000}"/>
    <cellStyle name="Heading 1" xfId="1" builtinId="16"/>
    <cellStyle name="Heading 2" xfId="2" builtinId="17"/>
    <cellStyle name="Heading 3" xfId="3" builtinId="18"/>
    <cellStyle name="Normal" xfId="0" builtinId="0"/>
    <cellStyle name="Normal 2" xfId="5" xr:uid="{00000000-0005-0000-0000-000006000000}"/>
    <cellStyle name="Percent 2" xfId="7" xr:uid="{00000000-0005-0000-0000-000007000000}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3:I207"/>
  <sheetViews>
    <sheetView tabSelected="1" view="pageBreakPreview" zoomScaleNormal="100" zoomScaleSheetLayoutView="100" workbookViewId="0">
      <selection activeCell="E171" sqref="E171"/>
    </sheetView>
  </sheetViews>
  <sheetFormatPr defaultColWidth="14.390625" defaultRowHeight="15.75" customHeight="1" x14ac:dyDescent="0.15"/>
  <cols>
    <col min="1" max="1" width="17.21875" style="3" customWidth="1"/>
    <col min="2" max="2" width="53.671875" style="1" customWidth="1"/>
    <col min="3" max="3" width="20.71484375" style="2" customWidth="1"/>
    <col min="4" max="4" width="30.66796875" style="32" customWidth="1"/>
    <col min="5" max="5" width="29.0546875" style="1" customWidth="1"/>
    <col min="6" max="16384" width="14.390625" style="1"/>
  </cols>
  <sheetData>
    <row r="3" spans="1:6" s="21" customFormat="1" ht="15.75" customHeight="1" thickBot="1" x14ac:dyDescent="0.2">
      <c r="A3" s="21" t="s">
        <v>61</v>
      </c>
      <c r="B3" s="21" t="s">
        <v>60</v>
      </c>
      <c r="C3" s="29" t="s">
        <v>13</v>
      </c>
      <c r="D3" s="33" t="s">
        <v>59</v>
      </c>
      <c r="F3" s="44"/>
    </row>
    <row r="4" spans="1:6" ht="15.75" customHeight="1" x14ac:dyDescent="0.15">
      <c r="B4" s="1" t="s">
        <v>20</v>
      </c>
      <c r="D4" s="32">
        <v>1000</v>
      </c>
    </row>
    <row r="5" spans="1:6" ht="15.75" customHeight="1" x14ac:dyDescent="0.15">
      <c r="B5" s="1" t="s">
        <v>19</v>
      </c>
      <c r="D5" s="32">
        <v>250</v>
      </c>
    </row>
    <row r="6" spans="1:6" ht="15.75" customHeight="1" x14ac:dyDescent="0.15">
      <c r="B6" s="1" t="s">
        <v>18</v>
      </c>
      <c r="D6" s="32">
        <v>800</v>
      </c>
    </row>
    <row r="7" spans="1:6" ht="15.75" customHeight="1" x14ac:dyDescent="0.15">
      <c r="B7" s="1" t="s">
        <v>17</v>
      </c>
      <c r="D7" s="49">
        <v>10000</v>
      </c>
    </row>
    <row r="8" spans="1:6" ht="15.75" customHeight="1" x14ac:dyDescent="0.15">
      <c r="B8" s="1" t="s">
        <v>16</v>
      </c>
      <c r="D8" s="32">
        <v>12000</v>
      </c>
    </row>
    <row r="9" spans="1:6" ht="15.75" customHeight="1" thickBot="1" x14ac:dyDescent="0.2">
      <c r="B9" s="20" t="s">
        <v>15</v>
      </c>
      <c r="C9" s="28">
        <v>5670.2</v>
      </c>
      <c r="D9" s="48">
        <f>SUM(D4:D8)</f>
        <v>24050</v>
      </c>
    </row>
    <row r="10" spans="1:6" ht="15.75" customHeight="1" thickTop="1" x14ac:dyDescent="0.15"/>
    <row r="12" spans="1:6" s="21" customFormat="1" ht="15.75" customHeight="1" thickBot="1" x14ac:dyDescent="0.2">
      <c r="A12" s="21" t="s">
        <v>58</v>
      </c>
      <c r="B12" s="21" t="s">
        <v>57</v>
      </c>
      <c r="C12" s="29" t="s">
        <v>29</v>
      </c>
      <c r="D12" s="33" t="s">
        <v>64</v>
      </c>
    </row>
    <row r="13" spans="1:6" ht="15.75" customHeight="1" x14ac:dyDescent="0.15">
      <c r="B13" s="1" t="s">
        <v>20</v>
      </c>
      <c r="D13" s="32">
        <v>1000</v>
      </c>
    </row>
    <row r="14" spans="1:6" ht="15.75" customHeight="1" x14ac:dyDescent="0.15">
      <c r="B14" s="1" t="s">
        <v>19</v>
      </c>
      <c r="D14" s="32">
        <v>250</v>
      </c>
    </row>
    <row r="15" spans="1:6" ht="15.75" customHeight="1" x14ac:dyDescent="0.15">
      <c r="B15" s="1" t="s">
        <v>18</v>
      </c>
      <c r="D15" s="32">
        <v>800</v>
      </c>
      <c r="F15" s="42"/>
    </row>
    <row r="16" spans="1:6" ht="15.75" customHeight="1" x14ac:dyDescent="0.15">
      <c r="B16" s="1" t="s">
        <v>17</v>
      </c>
      <c r="D16" s="32">
        <v>11000</v>
      </c>
    </row>
    <row r="17" spans="1:4" ht="15.75" customHeight="1" x14ac:dyDescent="0.15">
      <c r="B17" s="1" t="s">
        <v>16</v>
      </c>
      <c r="D17" s="32">
        <v>11000</v>
      </c>
    </row>
    <row r="18" spans="1:4" ht="15.75" customHeight="1" thickBot="1" x14ac:dyDescent="0.2">
      <c r="B18" s="20" t="s">
        <v>15</v>
      </c>
      <c r="C18" s="30">
        <v>405.44</v>
      </c>
      <c r="D18" s="48">
        <f>SUM(D13:D17)</f>
        <v>24050</v>
      </c>
    </row>
    <row r="19" spans="1:4" ht="15.75" customHeight="1" thickTop="1" x14ac:dyDescent="0.15"/>
    <row r="21" spans="1:4" s="21" customFormat="1" ht="15.75" customHeight="1" thickBot="1" x14ac:dyDescent="0.2">
      <c r="A21" s="21" t="s">
        <v>56</v>
      </c>
      <c r="B21" s="21" t="s">
        <v>55</v>
      </c>
      <c r="C21" s="29" t="s">
        <v>29</v>
      </c>
      <c r="D21" s="33" t="s">
        <v>54</v>
      </c>
    </row>
    <row r="22" spans="1:4" ht="15.75" customHeight="1" x14ac:dyDescent="0.15">
      <c r="B22" s="1" t="s">
        <v>20</v>
      </c>
      <c r="D22" s="32">
        <v>1000</v>
      </c>
    </row>
    <row r="23" spans="1:4" ht="15.75" customHeight="1" x14ac:dyDescent="0.15">
      <c r="B23" s="1" t="s">
        <v>19</v>
      </c>
      <c r="D23" s="32">
        <v>250</v>
      </c>
    </row>
    <row r="24" spans="1:4" ht="15.75" customHeight="1" x14ac:dyDescent="0.15">
      <c r="B24" s="1" t="s">
        <v>18</v>
      </c>
      <c r="D24" s="32">
        <v>4000</v>
      </c>
    </row>
    <row r="25" spans="1:4" ht="15.75" customHeight="1" x14ac:dyDescent="0.15">
      <c r="B25" s="1" t="s">
        <v>17</v>
      </c>
      <c r="D25" s="32">
        <v>7100</v>
      </c>
    </row>
    <row r="26" spans="1:4" ht="15.75" customHeight="1" x14ac:dyDescent="0.15">
      <c r="B26" s="1" t="s">
        <v>16</v>
      </c>
      <c r="D26" s="32">
        <v>4000</v>
      </c>
    </row>
    <row r="27" spans="1:4" ht="15.75" customHeight="1" thickBot="1" x14ac:dyDescent="0.2">
      <c r="B27" s="20" t="s">
        <v>15</v>
      </c>
      <c r="C27" s="28">
        <v>29.8</v>
      </c>
      <c r="D27" s="48">
        <f>SUM(D22:D26)</f>
        <v>16350</v>
      </c>
    </row>
    <row r="28" spans="1:4" ht="15.75" customHeight="1" thickTop="1" x14ac:dyDescent="0.15"/>
    <row r="30" spans="1:4" s="21" customFormat="1" ht="15.75" customHeight="1" thickBot="1" x14ac:dyDescent="0.2">
      <c r="A30" s="21" t="s">
        <v>53</v>
      </c>
      <c r="B30" s="21" t="s">
        <v>52</v>
      </c>
      <c r="C30" s="29" t="s">
        <v>29</v>
      </c>
      <c r="D30" s="33" t="s">
        <v>65</v>
      </c>
    </row>
    <row r="31" spans="1:4" ht="15.75" customHeight="1" x14ac:dyDescent="0.15">
      <c r="B31" s="1" t="s">
        <v>20</v>
      </c>
      <c r="D31" s="32">
        <v>1000</v>
      </c>
    </row>
    <row r="32" spans="1:4" ht="15.75" customHeight="1" x14ac:dyDescent="0.15">
      <c r="B32" s="1" t="s">
        <v>19</v>
      </c>
      <c r="D32" s="32">
        <v>250</v>
      </c>
    </row>
    <row r="33" spans="1:4" ht="15.75" customHeight="1" x14ac:dyDescent="0.15">
      <c r="B33" s="1" t="s">
        <v>18</v>
      </c>
      <c r="D33" s="32">
        <v>3500</v>
      </c>
    </row>
    <row r="34" spans="1:4" ht="15.75" customHeight="1" x14ac:dyDescent="0.15">
      <c r="B34" s="1" t="s">
        <v>17</v>
      </c>
      <c r="D34" s="32">
        <v>10100</v>
      </c>
    </row>
    <row r="35" spans="1:4" ht="15.75" customHeight="1" x14ac:dyDescent="0.15">
      <c r="B35" s="1" t="s">
        <v>16</v>
      </c>
      <c r="D35" s="49">
        <v>7000</v>
      </c>
    </row>
    <row r="36" spans="1:4" ht="15.75" customHeight="1" thickBot="1" x14ac:dyDescent="0.2">
      <c r="B36" s="20" t="s">
        <v>15</v>
      </c>
      <c r="C36" s="28">
        <v>1551.74</v>
      </c>
      <c r="D36" s="48">
        <f>SUM(D31:D35)</f>
        <v>21850</v>
      </c>
    </row>
    <row r="37" spans="1:4" ht="15.75" customHeight="1" thickTop="1" x14ac:dyDescent="0.15"/>
    <row r="39" spans="1:4" s="21" customFormat="1" ht="15.75" customHeight="1" thickBot="1" x14ac:dyDescent="0.2">
      <c r="A39" s="21" t="s">
        <v>51</v>
      </c>
      <c r="B39" s="21" t="s">
        <v>50</v>
      </c>
      <c r="C39" s="22" t="s">
        <v>13</v>
      </c>
      <c r="D39" s="33" t="s">
        <v>79</v>
      </c>
    </row>
    <row r="40" spans="1:4" ht="15.75" customHeight="1" x14ac:dyDescent="0.15">
      <c r="B40" s="1" t="s">
        <v>20</v>
      </c>
      <c r="D40" s="32" t="s">
        <v>63</v>
      </c>
    </row>
    <row r="41" spans="1:4" ht="15.75" customHeight="1" x14ac:dyDescent="0.15">
      <c r="B41" s="1" t="s">
        <v>19</v>
      </c>
      <c r="D41" s="32">
        <v>250</v>
      </c>
    </row>
    <row r="42" spans="1:4" ht="15.75" customHeight="1" x14ac:dyDescent="0.15">
      <c r="B42" s="1" t="s">
        <v>18</v>
      </c>
      <c r="D42" s="32">
        <v>1500</v>
      </c>
    </row>
    <row r="43" spans="1:4" ht="15.75" customHeight="1" x14ac:dyDescent="0.15">
      <c r="B43" s="1" t="s">
        <v>17</v>
      </c>
      <c r="D43" s="32">
        <v>8700</v>
      </c>
    </row>
    <row r="44" spans="1:4" ht="15.75" customHeight="1" x14ac:dyDescent="0.15">
      <c r="B44" s="1" t="s">
        <v>16</v>
      </c>
      <c r="D44" s="49">
        <v>6000</v>
      </c>
    </row>
    <row r="45" spans="1:4" ht="15.75" customHeight="1" thickBot="1" x14ac:dyDescent="0.2">
      <c r="B45" s="20" t="s">
        <v>15</v>
      </c>
      <c r="C45" s="19">
        <v>142.93</v>
      </c>
      <c r="D45" s="48">
        <f>SUM(D41:D44)</f>
        <v>16450</v>
      </c>
    </row>
    <row r="46" spans="1:4" ht="15.75" customHeight="1" thickTop="1" x14ac:dyDescent="0.15"/>
    <row r="48" spans="1:4" s="21" customFormat="1" ht="15.75" customHeight="1" thickBot="1" x14ac:dyDescent="0.2">
      <c r="A48" s="21" t="s">
        <v>78</v>
      </c>
      <c r="B48" s="21" t="s">
        <v>49</v>
      </c>
      <c r="C48" s="22" t="s">
        <v>13</v>
      </c>
      <c r="D48" s="33" t="s">
        <v>48</v>
      </c>
    </row>
    <row r="49" spans="1:4" ht="15.75" customHeight="1" x14ac:dyDescent="0.15">
      <c r="B49" s="1" t="s">
        <v>20</v>
      </c>
      <c r="C49" s="27"/>
      <c r="D49" s="49">
        <v>1000</v>
      </c>
    </row>
    <row r="50" spans="1:4" ht="15.75" customHeight="1" x14ac:dyDescent="0.15">
      <c r="B50" s="1" t="s">
        <v>19</v>
      </c>
      <c r="C50" s="27"/>
      <c r="D50" s="32">
        <v>250</v>
      </c>
    </row>
    <row r="51" spans="1:4" ht="15.75" customHeight="1" x14ac:dyDescent="0.15">
      <c r="B51" s="1" t="s">
        <v>18</v>
      </c>
      <c r="C51" s="27"/>
      <c r="D51" s="32">
        <v>800</v>
      </c>
    </row>
    <row r="52" spans="1:4" ht="15.75" customHeight="1" x14ac:dyDescent="0.15">
      <c r="B52" s="1" t="s">
        <v>17</v>
      </c>
      <c r="C52" s="27"/>
      <c r="D52" s="32">
        <v>39000</v>
      </c>
    </row>
    <row r="53" spans="1:4" ht="15.75" customHeight="1" x14ac:dyDescent="0.15">
      <c r="B53" s="1" t="s">
        <v>16</v>
      </c>
      <c r="C53" s="27"/>
      <c r="D53" s="32">
        <v>15000</v>
      </c>
    </row>
    <row r="54" spans="1:4" ht="15.75" customHeight="1" thickBot="1" x14ac:dyDescent="0.2">
      <c r="B54" s="26" t="s">
        <v>15</v>
      </c>
      <c r="C54" s="25"/>
      <c r="D54" s="48">
        <f>SUM(D49:D53)</f>
        <v>56050</v>
      </c>
    </row>
    <row r="55" spans="1:4" ht="15.75" customHeight="1" thickTop="1" x14ac:dyDescent="0.15"/>
    <row r="57" spans="1:4" s="21" customFormat="1" ht="15.75" customHeight="1" thickBot="1" x14ac:dyDescent="0.2">
      <c r="A57" s="21" t="s">
        <v>47</v>
      </c>
      <c r="B57" s="21" t="s">
        <v>46</v>
      </c>
      <c r="C57" s="22" t="s">
        <v>29</v>
      </c>
      <c r="D57" s="33" t="s">
        <v>66</v>
      </c>
    </row>
    <row r="58" spans="1:4" ht="15.75" customHeight="1" x14ac:dyDescent="0.15">
      <c r="B58" s="1" t="s">
        <v>20</v>
      </c>
      <c r="D58" s="32">
        <v>1000</v>
      </c>
    </row>
    <row r="59" spans="1:4" ht="15.75" customHeight="1" x14ac:dyDescent="0.15">
      <c r="B59" s="1" t="s">
        <v>19</v>
      </c>
      <c r="D59" s="32">
        <v>250</v>
      </c>
    </row>
    <row r="60" spans="1:4" ht="15.75" customHeight="1" x14ac:dyDescent="0.15">
      <c r="B60" s="1" t="s">
        <v>18</v>
      </c>
      <c r="D60" s="32">
        <v>800</v>
      </c>
    </row>
    <row r="61" spans="1:4" ht="15.75" customHeight="1" x14ac:dyDescent="0.15">
      <c r="B61" s="1" t="s">
        <v>17</v>
      </c>
      <c r="D61" s="32">
        <v>10000</v>
      </c>
    </row>
    <row r="62" spans="1:4" ht="15.75" customHeight="1" x14ac:dyDescent="0.15">
      <c r="B62" s="1" t="s">
        <v>16</v>
      </c>
      <c r="D62" s="32">
        <v>13850</v>
      </c>
    </row>
    <row r="63" spans="1:4" ht="15.75" customHeight="1" thickBot="1" x14ac:dyDescent="0.2">
      <c r="B63" s="20" t="s">
        <v>15</v>
      </c>
      <c r="C63" s="19">
        <v>1220.43</v>
      </c>
      <c r="D63" s="48">
        <f>SUM(D58:D62)</f>
        <v>25900</v>
      </c>
    </row>
    <row r="64" spans="1:4" ht="15.75" customHeight="1" thickTop="1" x14ac:dyDescent="0.15"/>
    <row r="66" spans="1:7" s="21" customFormat="1" ht="15.75" customHeight="1" thickBot="1" x14ac:dyDescent="0.2">
      <c r="A66" s="21" t="s">
        <v>45</v>
      </c>
      <c r="B66" s="21" t="s">
        <v>44</v>
      </c>
      <c r="C66" s="22" t="s">
        <v>13</v>
      </c>
      <c r="D66" s="33" t="s">
        <v>67</v>
      </c>
      <c r="G66" s="1"/>
    </row>
    <row r="67" spans="1:7" ht="15.75" customHeight="1" x14ac:dyDescent="0.15">
      <c r="B67" s="1" t="s">
        <v>20</v>
      </c>
      <c r="D67" s="32">
        <v>1000</v>
      </c>
    </row>
    <row r="68" spans="1:7" ht="15.75" customHeight="1" x14ac:dyDescent="0.15">
      <c r="B68" s="1" t="s">
        <v>19</v>
      </c>
      <c r="D68" s="32">
        <v>250</v>
      </c>
    </row>
    <row r="69" spans="1:7" ht="15.75" customHeight="1" x14ac:dyDescent="0.15">
      <c r="B69" s="1" t="s">
        <v>18</v>
      </c>
      <c r="D69" s="32">
        <v>800</v>
      </c>
    </row>
    <row r="70" spans="1:7" ht="15.75" customHeight="1" x14ac:dyDescent="0.15">
      <c r="B70" s="1" t="s">
        <v>17</v>
      </c>
      <c r="D70" s="32">
        <v>11000</v>
      </c>
    </row>
    <row r="71" spans="1:7" ht="15.75" customHeight="1" x14ac:dyDescent="0.15">
      <c r="B71" s="1" t="s">
        <v>16</v>
      </c>
      <c r="D71" s="32">
        <v>10000</v>
      </c>
    </row>
    <row r="72" spans="1:7" ht="15.75" customHeight="1" thickBot="1" x14ac:dyDescent="0.2">
      <c r="B72" s="20" t="s">
        <v>15</v>
      </c>
      <c r="C72" s="19">
        <v>7917.08</v>
      </c>
      <c r="D72" s="48">
        <f>SUM(D67:D71)</f>
        <v>23050</v>
      </c>
    </row>
    <row r="73" spans="1:7" ht="15.75" customHeight="1" thickTop="1" x14ac:dyDescent="0.15"/>
    <row r="75" spans="1:7" s="21" customFormat="1" ht="15.75" customHeight="1" thickBot="1" x14ac:dyDescent="0.2">
      <c r="A75" s="21" t="s">
        <v>43</v>
      </c>
      <c r="B75" s="21" t="s">
        <v>42</v>
      </c>
      <c r="C75" s="22" t="s">
        <v>13</v>
      </c>
      <c r="D75" s="33" t="s">
        <v>68</v>
      </c>
    </row>
    <row r="76" spans="1:7" ht="15.75" customHeight="1" x14ac:dyDescent="0.15">
      <c r="B76" s="1" t="s">
        <v>20</v>
      </c>
      <c r="D76" s="32">
        <v>1000</v>
      </c>
    </row>
    <row r="77" spans="1:7" ht="15.75" customHeight="1" x14ac:dyDescent="0.15">
      <c r="B77" s="1" t="s">
        <v>19</v>
      </c>
      <c r="D77" s="32">
        <v>250</v>
      </c>
    </row>
    <row r="78" spans="1:7" ht="15.75" customHeight="1" x14ac:dyDescent="0.15">
      <c r="B78" s="1" t="s">
        <v>18</v>
      </c>
      <c r="D78" s="32">
        <v>800</v>
      </c>
    </row>
    <row r="79" spans="1:7" ht="15.75" customHeight="1" x14ac:dyDescent="0.15">
      <c r="B79" s="1" t="s">
        <v>17</v>
      </c>
      <c r="D79" s="32">
        <v>3000</v>
      </c>
    </row>
    <row r="80" spans="1:7" ht="15.75" customHeight="1" x14ac:dyDescent="0.15">
      <c r="B80" s="1" t="s">
        <v>16</v>
      </c>
      <c r="D80" s="32">
        <v>7000</v>
      </c>
    </row>
    <row r="81" spans="1:4" ht="15.75" customHeight="1" thickBot="1" x14ac:dyDescent="0.2">
      <c r="B81" s="20" t="s">
        <v>15</v>
      </c>
      <c r="C81" s="19">
        <v>476.46</v>
      </c>
      <c r="D81" s="48">
        <f>SUM(D76:D80)</f>
        <v>12050</v>
      </c>
    </row>
    <row r="82" spans="1:4" ht="15.75" customHeight="1" thickTop="1" x14ac:dyDescent="0.15"/>
    <row r="84" spans="1:4" s="21" customFormat="1" ht="15.75" customHeight="1" thickBot="1" x14ac:dyDescent="0.2">
      <c r="A84" s="21" t="s">
        <v>41</v>
      </c>
      <c r="B84" s="21" t="s">
        <v>40</v>
      </c>
      <c r="C84" s="22" t="s">
        <v>13</v>
      </c>
      <c r="D84" s="33" t="s">
        <v>69</v>
      </c>
    </row>
    <row r="85" spans="1:4" ht="15.75" customHeight="1" x14ac:dyDescent="0.15">
      <c r="B85" s="1" t="s">
        <v>20</v>
      </c>
      <c r="D85" s="32">
        <v>1000</v>
      </c>
    </row>
    <row r="86" spans="1:4" ht="15.75" customHeight="1" x14ac:dyDescent="0.15">
      <c r="B86" s="1" t="s">
        <v>19</v>
      </c>
      <c r="D86" s="32">
        <v>250</v>
      </c>
    </row>
    <row r="87" spans="1:4" ht="15.75" customHeight="1" x14ac:dyDescent="0.15">
      <c r="B87" s="1" t="s">
        <v>18</v>
      </c>
      <c r="D87" s="32">
        <v>800</v>
      </c>
    </row>
    <row r="88" spans="1:4" ht="15.75" customHeight="1" x14ac:dyDescent="0.15">
      <c r="B88" s="1" t="s">
        <v>17</v>
      </c>
      <c r="D88" s="32">
        <v>3000</v>
      </c>
    </row>
    <row r="89" spans="1:4" ht="15.75" customHeight="1" x14ac:dyDescent="0.15">
      <c r="B89" s="1" t="s">
        <v>16</v>
      </c>
      <c r="D89" s="32">
        <v>7000</v>
      </c>
    </row>
    <row r="90" spans="1:4" ht="15.75" customHeight="1" thickBot="1" x14ac:dyDescent="0.2">
      <c r="B90" s="20" t="s">
        <v>15</v>
      </c>
      <c r="C90" s="19">
        <v>103.44</v>
      </c>
      <c r="D90" s="48">
        <f>SUM(D85:D89)</f>
        <v>12050</v>
      </c>
    </row>
    <row r="91" spans="1:4" ht="15.75" customHeight="1" thickTop="1" x14ac:dyDescent="0.15"/>
    <row r="93" spans="1:4" s="21" customFormat="1" ht="15.75" customHeight="1" thickBot="1" x14ac:dyDescent="0.2">
      <c r="A93" s="21" t="s">
        <v>39</v>
      </c>
      <c r="B93" s="21" t="s">
        <v>38</v>
      </c>
      <c r="C93" s="22" t="s">
        <v>29</v>
      </c>
      <c r="D93" s="33" t="s">
        <v>70</v>
      </c>
    </row>
    <row r="94" spans="1:4" ht="15.75" customHeight="1" x14ac:dyDescent="0.15">
      <c r="B94" s="1" t="s">
        <v>20</v>
      </c>
      <c r="D94" s="32">
        <v>1000</v>
      </c>
    </row>
    <row r="95" spans="1:4" ht="15.75" customHeight="1" x14ac:dyDescent="0.15">
      <c r="B95" s="1" t="s">
        <v>19</v>
      </c>
      <c r="D95" s="32">
        <v>250</v>
      </c>
    </row>
    <row r="96" spans="1:4" ht="15.75" customHeight="1" x14ac:dyDescent="0.15">
      <c r="B96" s="1" t="s">
        <v>18</v>
      </c>
      <c r="D96" s="32">
        <v>800</v>
      </c>
    </row>
    <row r="97" spans="1:4" ht="15.75" customHeight="1" x14ac:dyDescent="0.15">
      <c r="B97" s="1" t="s">
        <v>17</v>
      </c>
      <c r="D97" s="32">
        <v>5000</v>
      </c>
    </row>
    <row r="98" spans="1:4" ht="15.75" customHeight="1" x14ac:dyDescent="0.15">
      <c r="B98" s="1" t="s">
        <v>16</v>
      </c>
      <c r="D98" s="32">
        <v>8000</v>
      </c>
    </row>
    <row r="99" spans="1:4" ht="15.75" customHeight="1" thickBot="1" x14ac:dyDescent="0.2">
      <c r="B99" s="20" t="s">
        <v>15</v>
      </c>
      <c r="C99" s="19">
        <v>278.8</v>
      </c>
      <c r="D99" s="48">
        <f>D94+D95+D96+D97+D98</f>
        <v>15050</v>
      </c>
    </row>
    <row r="100" spans="1:4" ht="15.75" customHeight="1" thickTop="1" x14ac:dyDescent="0.15"/>
    <row r="102" spans="1:4" s="21" customFormat="1" ht="15.75" customHeight="1" thickBot="1" x14ac:dyDescent="0.2">
      <c r="A102" s="21" t="s">
        <v>37</v>
      </c>
      <c r="B102" s="21" t="s">
        <v>36</v>
      </c>
      <c r="C102" s="22" t="s">
        <v>13</v>
      </c>
      <c r="D102" s="33" t="s">
        <v>71</v>
      </c>
    </row>
    <row r="103" spans="1:4" ht="15.75" customHeight="1" x14ac:dyDescent="0.15">
      <c r="B103" s="1" t="s">
        <v>20</v>
      </c>
      <c r="D103" s="32">
        <v>1000</v>
      </c>
    </row>
    <row r="104" spans="1:4" ht="15.75" customHeight="1" x14ac:dyDescent="0.15">
      <c r="B104" s="1" t="s">
        <v>19</v>
      </c>
      <c r="D104" s="32">
        <v>250</v>
      </c>
    </row>
    <row r="105" spans="1:4" ht="15.75" customHeight="1" x14ac:dyDescent="0.15">
      <c r="B105" s="1" t="s">
        <v>18</v>
      </c>
      <c r="D105" s="32">
        <v>800</v>
      </c>
    </row>
    <row r="106" spans="1:4" ht="15.75" customHeight="1" x14ac:dyDescent="0.15">
      <c r="B106" s="1" t="s">
        <v>17</v>
      </c>
      <c r="D106" s="32">
        <v>7000</v>
      </c>
    </row>
    <row r="107" spans="1:4" ht="15.75" customHeight="1" x14ac:dyDescent="0.15">
      <c r="B107" s="1" t="s">
        <v>16</v>
      </c>
      <c r="D107" s="49">
        <v>6500</v>
      </c>
    </row>
    <row r="108" spans="1:4" ht="15.75" customHeight="1" thickBot="1" x14ac:dyDescent="0.2">
      <c r="B108" s="20" t="s">
        <v>15</v>
      </c>
      <c r="C108" s="19">
        <v>420.63</v>
      </c>
      <c r="D108" s="48">
        <f>SUM(D103:D107)</f>
        <v>15550</v>
      </c>
    </row>
    <row r="109" spans="1:4" ht="15.75" customHeight="1" thickTop="1" x14ac:dyDescent="0.15"/>
    <row r="111" spans="1:4" s="21" customFormat="1" ht="15.75" customHeight="1" thickBot="1" x14ac:dyDescent="0.2">
      <c r="A111" s="21" t="s">
        <v>35</v>
      </c>
      <c r="B111" s="21" t="s">
        <v>34</v>
      </c>
      <c r="C111" s="22" t="s">
        <v>13</v>
      </c>
      <c r="D111" s="33" t="s">
        <v>72</v>
      </c>
    </row>
    <row r="112" spans="1:4" ht="15.75" customHeight="1" x14ac:dyDescent="0.15">
      <c r="B112" s="1" t="s">
        <v>20</v>
      </c>
      <c r="D112" s="32">
        <v>1000</v>
      </c>
    </row>
    <row r="113" spans="1:4" ht="15.75" customHeight="1" x14ac:dyDescent="0.15">
      <c r="B113" s="1" t="s">
        <v>19</v>
      </c>
      <c r="D113" s="32">
        <v>250</v>
      </c>
    </row>
    <row r="114" spans="1:4" ht="15.75" customHeight="1" x14ac:dyDescent="0.15">
      <c r="B114" s="1" t="s">
        <v>18</v>
      </c>
      <c r="D114" s="32">
        <v>1000</v>
      </c>
    </row>
    <row r="115" spans="1:4" ht="15.75" customHeight="1" x14ac:dyDescent="0.15">
      <c r="B115" s="1" t="s">
        <v>17</v>
      </c>
      <c r="D115" s="32">
        <v>6000</v>
      </c>
    </row>
    <row r="116" spans="1:4" ht="15.75" customHeight="1" x14ac:dyDescent="0.15">
      <c r="B116" s="1" t="s">
        <v>16</v>
      </c>
      <c r="D116" s="32">
        <v>20000</v>
      </c>
    </row>
    <row r="117" spans="1:4" ht="15.75" customHeight="1" thickBot="1" x14ac:dyDescent="0.2">
      <c r="B117" s="20" t="s">
        <v>15</v>
      </c>
      <c r="C117" s="19">
        <v>512.79999999999995</v>
      </c>
      <c r="D117" s="48">
        <f>SUM(D112:D116)</f>
        <v>28250</v>
      </c>
    </row>
    <row r="118" spans="1:4" ht="15.75" customHeight="1" thickTop="1" x14ac:dyDescent="0.15"/>
    <row r="120" spans="1:4" s="21" customFormat="1" ht="15.75" customHeight="1" thickBot="1" x14ac:dyDescent="0.2">
      <c r="A120" s="21" t="s">
        <v>33</v>
      </c>
      <c r="B120" s="21" t="s">
        <v>32</v>
      </c>
      <c r="C120" s="22" t="s">
        <v>13</v>
      </c>
      <c r="D120" s="33" t="s">
        <v>73</v>
      </c>
    </row>
    <row r="121" spans="1:4" ht="15.75" customHeight="1" x14ac:dyDescent="0.15">
      <c r="B121" s="1" t="s">
        <v>20</v>
      </c>
      <c r="D121" s="32">
        <v>1000</v>
      </c>
    </row>
    <row r="122" spans="1:4" ht="15.75" customHeight="1" x14ac:dyDescent="0.15">
      <c r="B122" s="1" t="s">
        <v>19</v>
      </c>
      <c r="D122" s="32">
        <v>250</v>
      </c>
    </row>
    <row r="123" spans="1:4" ht="15.75" customHeight="1" x14ac:dyDescent="0.15">
      <c r="B123" s="1" t="s">
        <v>18</v>
      </c>
      <c r="D123" s="32">
        <v>1000</v>
      </c>
    </row>
    <row r="124" spans="1:4" ht="15.75" customHeight="1" x14ac:dyDescent="0.15">
      <c r="B124" s="1" t="s">
        <v>17</v>
      </c>
      <c r="D124" s="49">
        <v>7000</v>
      </c>
    </row>
    <row r="125" spans="1:4" ht="15.75" customHeight="1" x14ac:dyDescent="0.15">
      <c r="B125" s="1" t="s">
        <v>16</v>
      </c>
      <c r="D125" s="32">
        <v>5000</v>
      </c>
    </row>
    <row r="126" spans="1:4" ht="15.75" customHeight="1" thickBot="1" x14ac:dyDescent="0.2">
      <c r="B126" s="20" t="s">
        <v>15</v>
      </c>
      <c r="C126" s="19">
        <v>321.33</v>
      </c>
      <c r="D126" s="48">
        <f>SUM(D121:D125)</f>
        <v>14250</v>
      </c>
    </row>
    <row r="127" spans="1:4" ht="15.75" customHeight="1" thickTop="1" x14ac:dyDescent="0.15"/>
    <row r="129" spans="1:9" s="21" customFormat="1" ht="15.75" customHeight="1" thickBot="1" x14ac:dyDescent="0.2">
      <c r="A129" s="21" t="s">
        <v>31</v>
      </c>
      <c r="B129" s="21" t="s">
        <v>30</v>
      </c>
      <c r="C129" s="22" t="s">
        <v>29</v>
      </c>
      <c r="D129" s="33" t="s">
        <v>74</v>
      </c>
    </row>
    <row r="130" spans="1:9" ht="15.75" customHeight="1" x14ac:dyDescent="0.15">
      <c r="B130" s="1" t="s">
        <v>20</v>
      </c>
      <c r="D130" s="32">
        <v>1000</v>
      </c>
    </row>
    <row r="131" spans="1:9" ht="15.75" customHeight="1" x14ac:dyDescent="0.15">
      <c r="B131" s="1" t="s">
        <v>19</v>
      </c>
      <c r="D131" s="32">
        <v>250</v>
      </c>
    </row>
    <row r="132" spans="1:9" ht="15.75" customHeight="1" x14ac:dyDescent="0.15">
      <c r="B132" s="1" t="s">
        <v>18</v>
      </c>
      <c r="D132" s="32">
        <v>1000</v>
      </c>
    </row>
    <row r="133" spans="1:9" ht="15.75" customHeight="1" x14ac:dyDescent="0.15">
      <c r="B133" s="1" t="s">
        <v>17</v>
      </c>
      <c r="D133" s="32">
        <v>4000</v>
      </c>
    </row>
    <row r="134" spans="1:9" ht="15.75" customHeight="1" x14ac:dyDescent="0.15">
      <c r="B134" s="1" t="s">
        <v>16</v>
      </c>
      <c r="D134" s="32">
        <v>5000</v>
      </c>
    </row>
    <row r="135" spans="1:9" ht="15.75" customHeight="1" thickBot="1" x14ac:dyDescent="0.2">
      <c r="B135" s="20" t="s">
        <v>15</v>
      </c>
      <c r="C135" s="19">
        <v>118.1</v>
      </c>
      <c r="D135" s="48">
        <f>SUM(D130:D134)</f>
        <v>11250</v>
      </c>
      <c r="E135" s="45"/>
    </row>
    <row r="136" spans="1:9" ht="15.75" customHeight="1" thickTop="1" x14ac:dyDescent="0.15">
      <c r="B136" s="23"/>
      <c r="C136" s="24"/>
      <c r="D136" s="34"/>
    </row>
    <row r="137" spans="1:9" ht="15.75" customHeight="1" x14ac:dyDescent="0.15">
      <c r="B137" s="23"/>
      <c r="C137" s="24"/>
      <c r="D137" s="34"/>
      <c r="I137" s="1">
        <v>6</v>
      </c>
    </row>
    <row r="138" spans="1:9" s="21" customFormat="1" ht="15.75" customHeight="1" thickBot="1" x14ac:dyDescent="0.2">
      <c r="A138" s="21" t="s">
        <v>28</v>
      </c>
      <c r="B138" s="21" t="s">
        <v>27</v>
      </c>
      <c r="C138" s="22"/>
      <c r="D138" s="33" t="s">
        <v>75</v>
      </c>
    </row>
    <row r="139" spans="1:9" ht="15.75" customHeight="1" x14ac:dyDescent="0.15">
      <c r="B139" s="1" t="s">
        <v>20</v>
      </c>
      <c r="D139" s="49">
        <v>1000</v>
      </c>
    </row>
    <row r="140" spans="1:9" ht="15.75" customHeight="1" x14ac:dyDescent="0.15">
      <c r="B140" s="1" t="s">
        <v>19</v>
      </c>
      <c r="D140" s="32">
        <v>250</v>
      </c>
    </row>
    <row r="141" spans="1:9" ht="15.75" customHeight="1" x14ac:dyDescent="0.15">
      <c r="B141" s="1" t="s">
        <v>18</v>
      </c>
      <c r="D141" s="32">
        <v>1000</v>
      </c>
    </row>
    <row r="142" spans="1:9" ht="15.75" customHeight="1" x14ac:dyDescent="0.15">
      <c r="B142" s="1" t="s">
        <v>17</v>
      </c>
      <c r="D142" s="32">
        <v>6000</v>
      </c>
    </row>
    <row r="143" spans="1:9" ht="15.75" customHeight="1" x14ac:dyDescent="0.15">
      <c r="B143" s="1" t="s">
        <v>16</v>
      </c>
      <c r="D143" s="32">
        <v>4000</v>
      </c>
    </row>
    <row r="144" spans="1:9" ht="15.75" customHeight="1" thickBot="1" x14ac:dyDescent="0.2">
      <c r="B144" s="20" t="s">
        <v>15</v>
      </c>
      <c r="C144" s="19">
        <v>1985</v>
      </c>
      <c r="D144" s="48">
        <f>SUM(D139:D143)</f>
        <v>12250</v>
      </c>
    </row>
    <row r="145" spans="1:4" ht="15.75" customHeight="1" thickTop="1" x14ac:dyDescent="0.15"/>
    <row r="147" spans="1:4" s="21" customFormat="1" ht="15.75" customHeight="1" thickBot="1" x14ac:dyDescent="0.2">
      <c r="A147" s="21" t="s">
        <v>26</v>
      </c>
      <c r="B147" s="21" t="s">
        <v>25</v>
      </c>
      <c r="C147" s="22"/>
      <c r="D147" s="33" t="s">
        <v>76</v>
      </c>
    </row>
    <row r="148" spans="1:4" ht="15.75" customHeight="1" x14ac:dyDescent="0.15">
      <c r="B148" s="1" t="s">
        <v>20</v>
      </c>
      <c r="D148" s="49">
        <v>1000</v>
      </c>
    </row>
    <row r="149" spans="1:4" ht="15.75" customHeight="1" x14ac:dyDescent="0.15">
      <c r="B149" s="1" t="s">
        <v>19</v>
      </c>
      <c r="D149" s="32">
        <v>250</v>
      </c>
    </row>
    <row r="150" spans="1:4" ht="15.75" customHeight="1" x14ac:dyDescent="0.15">
      <c r="B150" s="1" t="s">
        <v>18</v>
      </c>
      <c r="D150" s="32">
        <v>1000</v>
      </c>
    </row>
    <row r="151" spans="1:4" ht="15.75" customHeight="1" x14ac:dyDescent="0.15">
      <c r="B151" s="1" t="s">
        <v>17</v>
      </c>
      <c r="D151" s="32">
        <v>6000</v>
      </c>
    </row>
    <row r="152" spans="1:4" ht="15.75" customHeight="1" x14ac:dyDescent="0.15">
      <c r="B152" s="1" t="s">
        <v>16</v>
      </c>
      <c r="D152" s="32">
        <v>4000</v>
      </c>
    </row>
    <row r="153" spans="1:4" ht="15.75" customHeight="1" thickBot="1" x14ac:dyDescent="0.2">
      <c r="B153" s="20" t="s">
        <v>15</v>
      </c>
      <c r="C153" s="19">
        <v>1913.33</v>
      </c>
      <c r="D153" s="48">
        <f>SUM(D148:D152)</f>
        <v>12250</v>
      </c>
    </row>
    <row r="154" spans="1:4" ht="15.75" customHeight="1" thickTop="1" x14ac:dyDescent="0.15">
      <c r="D154" s="35"/>
    </row>
    <row r="156" spans="1:4" s="21" customFormat="1" ht="15.75" customHeight="1" thickBot="1" x14ac:dyDescent="0.2">
      <c r="A156" s="21" t="s">
        <v>24</v>
      </c>
      <c r="B156" s="21" t="s">
        <v>23</v>
      </c>
      <c r="C156" s="22"/>
      <c r="D156" s="33" t="s">
        <v>22</v>
      </c>
    </row>
    <row r="157" spans="1:4" ht="15.75" customHeight="1" x14ac:dyDescent="0.15">
      <c r="B157" s="1" t="s">
        <v>20</v>
      </c>
      <c r="D157" s="49">
        <v>1000</v>
      </c>
    </row>
    <row r="158" spans="1:4" ht="15.75" customHeight="1" x14ac:dyDescent="0.15">
      <c r="B158" s="1" t="s">
        <v>19</v>
      </c>
      <c r="D158" s="32">
        <v>250</v>
      </c>
    </row>
    <row r="159" spans="1:4" ht="15.75" customHeight="1" x14ac:dyDescent="0.15">
      <c r="B159" s="1" t="s">
        <v>18</v>
      </c>
      <c r="D159" s="32">
        <v>800</v>
      </c>
    </row>
    <row r="160" spans="1:4" ht="15.75" customHeight="1" x14ac:dyDescent="0.15">
      <c r="B160" s="1" t="s">
        <v>17</v>
      </c>
      <c r="D160" s="32">
        <v>10000</v>
      </c>
    </row>
    <row r="161" spans="1:5" ht="15.75" customHeight="1" x14ac:dyDescent="0.15">
      <c r="B161" s="1" t="s">
        <v>16</v>
      </c>
      <c r="D161" s="32">
        <v>7000</v>
      </c>
    </row>
    <row r="162" spans="1:5" ht="15.75" customHeight="1" thickBot="1" x14ac:dyDescent="0.2">
      <c r="B162" s="20" t="s">
        <v>15</v>
      </c>
      <c r="C162" s="19">
        <v>0</v>
      </c>
      <c r="D162" s="48">
        <f>SUM(D157:D161)</f>
        <v>19050</v>
      </c>
      <c r="E162" s="43"/>
    </row>
    <row r="163" spans="1:5" ht="15.75" customHeight="1" thickTop="1" x14ac:dyDescent="0.15">
      <c r="D163" s="35"/>
    </row>
    <row r="165" spans="1:5" s="21" customFormat="1" ht="15.75" customHeight="1" thickBot="1" x14ac:dyDescent="0.2">
      <c r="B165" s="21" t="s">
        <v>21</v>
      </c>
      <c r="C165" s="22"/>
      <c r="D165" s="33" t="s">
        <v>77</v>
      </c>
    </row>
    <row r="166" spans="1:5" ht="15.75" customHeight="1" x14ac:dyDescent="0.15">
      <c r="B166" s="1" t="s">
        <v>20</v>
      </c>
      <c r="D166" s="32">
        <v>1000</v>
      </c>
    </row>
    <row r="167" spans="1:5" ht="15.75" customHeight="1" x14ac:dyDescent="0.15">
      <c r="B167" s="1" t="s">
        <v>19</v>
      </c>
      <c r="D167" s="32">
        <v>250</v>
      </c>
    </row>
    <row r="168" spans="1:5" ht="15.75" customHeight="1" x14ac:dyDescent="0.15">
      <c r="B168" s="1" t="s">
        <v>18</v>
      </c>
      <c r="D168" s="32">
        <v>800</v>
      </c>
    </row>
    <row r="169" spans="1:5" ht="15.75" customHeight="1" x14ac:dyDescent="0.15">
      <c r="B169" s="1" t="s">
        <v>17</v>
      </c>
      <c r="D169" s="32">
        <v>1000</v>
      </c>
    </row>
    <row r="170" spans="1:5" ht="15.75" customHeight="1" x14ac:dyDescent="0.15">
      <c r="B170" s="1" t="s">
        <v>16</v>
      </c>
      <c r="D170" s="32">
        <v>6000</v>
      </c>
    </row>
    <row r="171" spans="1:5" ht="15.75" customHeight="1" thickBot="1" x14ac:dyDescent="0.2">
      <c r="B171" s="20" t="s">
        <v>15</v>
      </c>
      <c r="C171" s="19"/>
      <c r="D171" s="48">
        <f>SUM(D166:D170)</f>
        <v>9050</v>
      </c>
      <c r="E171" s="43"/>
    </row>
    <row r="172" spans="1:5" s="11" customFormat="1" ht="15" thickTop="1" thickBot="1" x14ac:dyDescent="0.2">
      <c r="A172" s="11" t="s">
        <v>14</v>
      </c>
      <c r="B172" s="11" t="s">
        <v>5</v>
      </c>
      <c r="C172" s="13">
        <f>(C9+C18+C27+C36+C45+C54+C63+C72+C81+C90+C99+C108+C117+C126+C135+C144+C153+C162+C171)</f>
        <v>23067.509999999995</v>
      </c>
      <c r="D172" s="36">
        <f>SUM(D153,D144,D126,D117,D108,D99,D90,D81,D72,D63,D54,D45,D36,D27,D18,D9)</f>
        <v>329450</v>
      </c>
    </row>
    <row r="173" spans="1:5" ht="15.75" customHeight="1" thickTop="1" x14ac:dyDescent="0.2">
      <c r="B173"/>
      <c r="C173"/>
      <c r="D173" s="37"/>
    </row>
    <row r="175" spans="1:5" s="17" customFormat="1" ht="15.75" customHeight="1" thickBot="1" x14ac:dyDescent="0.3">
      <c r="B175" s="17">
        <v>2019</v>
      </c>
      <c r="C175" s="18" t="s">
        <v>13</v>
      </c>
      <c r="D175" s="38" t="s">
        <v>12</v>
      </c>
      <c r="E175" s="17" t="s">
        <v>11</v>
      </c>
    </row>
    <row r="176" spans="1:5" customFormat="1" ht="15.75" customHeight="1" thickTop="1" thickBot="1" x14ac:dyDescent="0.25">
      <c r="A176" s="16" t="s">
        <v>10</v>
      </c>
      <c r="B176" s="14" t="s">
        <v>9</v>
      </c>
      <c r="C176" s="15">
        <v>4960.96</v>
      </c>
      <c r="D176" s="47">
        <v>10100</v>
      </c>
      <c r="E176" s="14">
        <f>SUM(C176:D176)</f>
        <v>15060.96</v>
      </c>
    </row>
    <row r="177" spans="1:5" customFormat="1" ht="15.75" customHeight="1" thickTop="1" thickBot="1" x14ac:dyDescent="0.25">
      <c r="A177" s="16" t="s">
        <v>8</v>
      </c>
      <c r="B177" s="14" t="s">
        <v>7</v>
      </c>
      <c r="C177" s="15">
        <v>2276</v>
      </c>
      <c r="D177" s="47">
        <v>12000</v>
      </c>
      <c r="E177" s="14">
        <f>SUM(C177:D177)</f>
        <v>14276</v>
      </c>
    </row>
    <row r="178" spans="1:5" s="9" customFormat="1" ht="15.75" customHeight="1" thickTop="1" thickBot="1" x14ac:dyDescent="0.2">
      <c r="A178" s="11" t="s">
        <v>6</v>
      </c>
      <c r="B178" s="10" t="s">
        <v>62</v>
      </c>
      <c r="C178" s="13">
        <f>SUM(C176:C177)</f>
        <v>7236.96</v>
      </c>
      <c r="D178" s="36">
        <f>SUM(D176:D177)</f>
        <v>22100</v>
      </c>
      <c r="E178" s="9">
        <f>SUM(E176:E177)</f>
        <v>29336.959999999999</v>
      </c>
    </row>
    <row r="179" spans="1:5" customFormat="1" ht="15.75" customHeight="1" thickTop="1" x14ac:dyDescent="0.2">
      <c r="D179" s="37"/>
    </row>
    <row r="180" spans="1:5" s="4" customFormat="1" ht="15.75" customHeight="1" thickBot="1" x14ac:dyDescent="0.3">
      <c r="D180" s="39"/>
    </row>
    <row r="181" spans="1:5" s="9" customFormat="1" ht="15.75" customHeight="1" thickTop="1" thickBot="1" x14ac:dyDescent="0.2">
      <c r="A181" s="11" t="s">
        <v>4</v>
      </c>
      <c r="B181" s="9" t="s">
        <v>3</v>
      </c>
      <c r="C181" s="12"/>
      <c r="D181" s="46">
        <v>12650</v>
      </c>
    </row>
    <row r="182" spans="1:5" s="8" customFormat="1" ht="15.75" customHeight="1" thickTop="1" thickBot="1" x14ac:dyDescent="0.3">
      <c r="A182" s="11" t="s">
        <v>2</v>
      </c>
      <c r="B182" s="9" t="s">
        <v>1</v>
      </c>
      <c r="C182" s="9"/>
      <c r="D182" s="40">
        <v>40000</v>
      </c>
      <c r="E182" s="9"/>
    </row>
    <row r="183" spans="1:5" s="4" customFormat="1" ht="31.5" customHeight="1" thickTop="1" thickBot="1" x14ac:dyDescent="0.3">
      <c r="A183" s="7"/>
      <c r="B183" s="5" t="s">
        <v>0</v>
      </c>
      <c r="C183" s="6"/>
      <c r="D183" s="41">
        <f>D172+D178+D181+D182</f>
        <v>404200</v>
      </c>
      <c r="E183" s="31"/>
    </row>
    <row r="184" spans="1:5" ht="15.75" customHeight="1" thickTop="1" x14ac:dyDescent="0.15"/>
    <row r="185" spans="1:5" ht="15.75" customHeight="1" x14ac:dyDescent="0.15">
      <c r="C185" s="1"/>
      <c r="D185" s="35"/>
    </row>
    <row r="186" spans="1:5" ht="15.75" customHeight="1" x14ac:dyDescent="0.15">
      <c r="C186" s="1"/>
      <c r="D186" s="35"/>
    </row>
    <row r="187" spans="1:5" ht="15.75" customHeight="1" x14ac:dyDescent="0.15">
      <c r="C187" s="1"/>
      <c r="D187" s="35"/>
    </row>
    <row r="188" spans="1:5" ht="15.75" customHeight="1" x14ac:dyDescent="0.15">
      <c r="C188" s="1"/>
      <c r="D188" s="35"/>
    </row>
    <row r="189" spans="1:5" ht="15.75" customHeight="1" x14ac:dyDescent="0.15">
      <c r="C189" s="1"/>
      <c r="D189" s="35"/>
    </row>
    <row r="190" spans="1:5" ht="15.75" customHeight="1" x14ac:dyDescent="0.15">
      <c r="C190" s="1"/>
      <c r="D190" s="35"/>
    </row>
    <row r="191" spans="1:5" ht="15.75" customHeight="1" x14ac:dyDescent="0.15">
      <c r="C191" s="1"/>
      <c r="D191" s="35"/>
    </row>
    <row r="192" spans="1:5" ht="15.75" customHeight="1" x14ac:dyDescent="0.15">
      <c r="C192" s="1"/>
      <c r="D192" s="35"/>
    </row>
    <row r="193" spans="3:4" ht="15.75" customHeight="1" x14ac:dyDescent="0.15">
      <c r="C193" s="1"/>
      <c r="D193" s="35"/>
    </row>
    <row r="194" spans="3:4" ht="15.75" customHeight="1" x14ac:dyDescent="0.15">
      <c r="C194" s="1"/>
      <c r="D194" s="35"/>
    </row>
    <row r="195" spans="3:4" ht="15.75" customHeight="1" x14ac:dyDescent="0.15">
      <c r="C195" s="1"/>
      <c r="D195" s="35"/>
    </row>
    <row r="196" spans="3:4" ht="15.75" customHeight="1" x14ac:dyDescent="0.15">
      <c r="C196" s="1"/>
      <c r="D196" s="35"/>
    </row>
    <row r="197" spans="3:4" ht="15.75" customHeight="1" x14ac:dyDescent="0.15">
      <c r="C197" s="1"/>
      <c r="D197" s="35"/>
    </row>
    <row r="198" spans="3:4" ht="15.75" customHeight="1" x14ac:dyDescent="0.15">
      <c r="C198" s="1"/>
      <c r="D198" s="35"/>
    </row>
    <row r="199" spans="3:4" ht="15.75" customHeight="1" x14ac:dyDescent="0.15">
      <c r="C199" s="1"/>
      <c r="D199" s="35"/>
    </row>
    <row r="200" spans="3:4" ht="15.75" customHeight="1" x14ac:dyDescent="0.15">
      <c r="C200" s="1"/>
      <c r="D200" s="35"/>
    </row>
    <row r="201" spans="3:4" ht="15.75" customHeight="1" x14ac:dyDescent="0.15">
      <c r="C201" s="1"/>
      <c r="D201" s="35"/>
    </row>
    <row r="202" spans="3:4" ht="15.75" customHeight="1" x14ac:dyDescent="0.15">
      <c r="C202" s="1"/>
      <c r="D202" s="35"/>
    </row>
    <row r="203" spans="3:4" ht="15.75" customHeight="1" x14ac:dyDescent="0.15">
      <c r="C203" s="1"/>
      <c r="D203" s="35"/>
    </row>
    <row r="204" spans="3:4" ht="15.75" customHeight="1" x14ac:dyDescent="0.15">
      <c r="C204" s="1"/>
      <c r="D204" s="35"/>
    </row>
    <row r="205" spans="3:4" ht="15.75" customHeight="1" x14ac:dyDescent="0.15">
      <c r="C205" s="1"/>
      <c r="D205" s="35"/>
    </row>
    <row r="206" spans="3:4" ht="15.75" customHeight="1" x14ac:dyDescent="0.15">
      <c r="C206" s="1"/>
      <c r="D206" s="35"/>
    </row>
    <row r="207" spans="3:4" ht="15.75" customHeight="1" x14ac:dyDescent="0.15">
      <c r="C207" s="1"/>
      <c r="D207" s="35"/>
    </row>
  </sheetData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SRC Portfolios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Phenyo Montsho</dc:creator>
  <cp:lastModifiedBy>Shai</cp:lastModifiedBy>
  <cp:lastPrinted>2020-02-13T08:09:58Z</cp:lastPrinted>
  <dcterms:created xsi:type="dcterms:W3CDTF">2019-03-20T11:54:47Z</dcterms:created>
  <dcterms:modified xsi:type="dcterms:W3CDTF">2020-04-16T17:33:22Z</dcterms:modified>
</cp:coreProperties>
</file>